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CAPITAL PROJECTS\Summer Hearings\2017 FY19 Summer Hearings\DRAFT SUBMITTALS\"/>
    </mc:Choice>
  </mc:AlternateContent>
  <bookViews>
    <workbookView xWindow="0" yWindow="0" windowWidth="10605" windowHeight="4695" tabRatio="427"/>
  </bookViews>
  <sheets>
    <sheet name="IG Sq Ft" sheetId="4" r:id="rId1"/>
  </sheets>
  <definedNames>
    <definedName name="_xlnm.Print_Area" localSheetId="0">'IG Sq Ft'!$A$1:$J$37</definedName>
  </definedNames>
  <calcPr calcId="152511"/>
</workbook>
</file>

<file path=xl/calcChain.xml><?xml version="1.0" encoding="utf-8"?>
<calcChain xmlns="http://schemas.openxmlformats.org/spreadsheetml/2006/main">
  <c r="G35" i="4" l="1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F5" i="4"/>
  <c r="F4" i="4"/>
  <c r="E35" i="4"/>
  <c r="J34" i="4" l="1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J11" i="4"/>
  <c r="J10" i="4"/>
  <c r="J9" i="4"/>
  <c r="J8" i="4"/>
  <c r="J7" i="4"/>
  <c r="J6" i="4"/>
  <c r="J5" i="4"/>
  <c r="J4" i="4"/>
  <c r="D35" i="4"/>
  <c r="F35" i="4"/>
</calcChain>
</file>

<file path=xl/sharedStrings.xml><?xml version="1.0" encoding="utf-8"?>
<sst xmlns="http://schemas.openxmlformats.org/spreadsheetml/2006/main" count="87" uniqueCount="87">
  <si>
    <r>
      <t xml:space="preserve">                   </t>
    </r>
    <r>
      <rPr>
        <b/>
        <sz val="22"/>
        <color indexed="8"/>
        <rFont val="Calibri"/>
        <family val="2"/>
      </rPr>
      <t xml:space="preserve"> New Mexico Department of Higher Education</t>
    </r>
  </si>
  <si>
    <t>Institution Type</t>
  </si>
  <si>
    <t>Space Utilization for New Mexico Higher Education Institutions</t>
  </si>
  <si>
    <t>Institution reported BRR eligible GSF Per Parsons (3DI) 2006</t>
  </si>
  <si>
    <t>Research University</t>
  </si>
  <si>
    <t>NMIMT</t>
  </si>
  <si>
    <t>New Mexico Institute of Mining and Technology</t>
  </si>
  <si>
    <t>NMSU</t>
  </si>
  <si>
    <t>New Mexico State University</t>
  </si>
  <si>
    <t>UNM</t>
  </si>
  <si>
    <t>Comprehensive University</t>
  </si>
  <si>
    <t>ENMU</t>
  </si>
  <si>
    <t>Eastern New Mexico University</t>
  </si>
  <si>
    <t>NMHU</t>
  </si>
  <si>
    <t>New Mexico Highlands University</t>
  </si>
  <si>
    <t>NNMC</t>
  </si>
  <si>
    <t>WNMU</t>
  </si>
  <si>
    <t>Western New Mexico University</t>
  </si>
  <si>
    <t>Branch Community Colleges</t>
  </si>
  <si>
    <t>ENMU - Ros</t>
  </si>
  <si>
    <t>ENMU - Roswell</t>
  </si>
  <si>
    <t>ENMU - Rui</t>
  </si>
  <si>
    <t>ENMU - Ruidoso</t>
  </si>
  <si>
    <t>NMSU - A</t>
  </si>
  <si>
    <t>NMSU - Alamogordo</t>
  </si>
  <si>
    <t>NMSU - C</t>
  </si>
  <si>
    <t>NMSU - Carlsbad</t>
  </si>
  <si>
    <t>NMSU - DACC</t>
  </si>
  <si>
    <t>NMSU - Dona Ana</t>
  </si>
  <si>
    <t>NMSU - G</t>
  </si>
  <si>
    <t>NMSU - Grants</t>
  </si>
  <si>
    <t>UNM - G</t>
  </si>
  <si>
    <t>UNM - Gallup</t>
  </si>
  <si>
    <t>UNM - LA</t>
  </si>
  <si>
    <t>UNM - Los Alamos</t>
  </si>
  <si>
    <t>UNM - V</t>
  </si>
  <si>
    <t>UNM - Valencia</t>
  </si>
  <si>
    <t>UNM - T</t>
  </si>
  <si>
    <t>UNM - Taos</t>
  </si>
  <si>
    <t>CNM - Main</t>
  </si>
  <si>
    <t>Central New Mexico Community College</t>
  </si>
  <si>
    <t>CCC</t>
  </si>
  <si>
    <t>Clovis Community College</t>
  </si>
  <si>
    <t>LCC</t>
  </si>
  <si>
    <t>Luna Community College</t>
  </si>
  <si>
    <t>MCC</t>
  </si>
  <si>
    <t>Mesalands Community College</t>
  </si>
  <si>
    <t>NMJC</t>
  </si>
  <si>
    <t>New Mexico Junior College</t>
  </si>
  <si>
    <t>SJC</t>
  </si>
  <si>
    <t>San Juan College</t>
  </si>
  <si>
    <t>SFCC</t>
  </si>
  <si>
    <t>Santa Fe Community College</t>
  </si>
  <si>
    <t>NMMI</t>
  </si>
  <si>
    <t>New Mexico Military Institute</t>
  </si>
  <si>
    <t>NMSD</t>
  </si>
  <si>
    <t>New Mexico School for the Deaf</t>
  </si>
  <si>
    <t>NMSBVI</t>
  </si>
  <si>
    <t>New Mexico School for the Blind and Visually Impaired</t>
  </si>
  <si>
    <t>Native American Institutions</t>
  </si>
  <si>
    <t>DINE College</t>
  </si>
  <si>
    <t>Institute of American Indian Arts</t>
  </si>
  <si>
    <t>Navajo Technical College</t>
  </si>
  <si>
    <t xml:space="preserve">Southwestern Indian Polytechnic Institute </t>
  </si>
  <si>
    <t>IAIA</t>
  </si>
  <si>
    <t>SIPI</t>
  </si>
  <si>
    <t>DINE</t>
  </si>
  <si>
    <t>Northern New Mexico College</t>
  </si>
  <si>
    <t>University of New Mexico (including HSC)</t>
  </si>
  <si>
    <t>N/A</t>
  </si>
  <si>
    <t>Colleges and Special Schools</t>
  </si>
  <si>
    <t>Independent Public Community</t>
  </si>
  <si>
    <t>Total</t>
  </si>
  <si>
    <t>Institution Acronym</t>
  </si>
  <si>
    <t>NTC</t>
  </si>
  <si>
    <t>Fall Semester        I&amp;G FTE Students</t>
  </si>
  <si>
    <t>a</t>
  </si>
  <si>
    <t>b</t>
  </si>
  <si>
    <t>c</t>
  </si>
  <si>
    <t>Fall Semester         I&amp;G Online FTE</t>
  </si>
  <si>
    <t>Fall Semester             I&amp;G Sq. Ft. /     (FTE minus Online FTE)</t>
  </si>
  <si>
    <t>a/(b-c)</t>
  </si>
  <si>
    <t>Date:</t>
  </si>
  <si>
    <t>dd/mm/yy</t>
  </si>
  <si>
    <t>Institution Eligible Instructional and General GSF 2015</t>
  </si>
  <si>
    <t>Percent Differnece Between 2015 &amp; 2016</t>
  </si>
  <si>
    <t>Institution Eligible Instructional and General GSF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</si>
</sst>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  <numFmt numFmtId="171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b/>
      <sz val="22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CDD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 tint="-0.149967955565050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42">
    <xf numFmtId="0" fontId="0" fillId="0" borderId="0" xfId="0"/>
    <xf numFmtId="0" fontId="5" fillId="0" borderId="0" xfId="0" applyFont="1"/>
    <xf numFmtId="3" fontId="3" fillId="0" borderId="1" xfId="1" applyNumberFormat="1" applyFont="1" applyFill="1" applyBorder="1" applyAlignment="1">
      <alignment horizontal="right"/>
    </xf>
    <xf numFmtId="0" fontId="2" fillId="2" borderId="3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3" fillId="0" borderId="1" xfId="0" applyFont="1" applyFill="1" applyBorder="1"/>
    <xf numFmtId="0" fontId="3" fillId="3" borderId="4" xfId="0" applyFont="1" applyFill="1" applyBorder="1"/>
    <xf numFmtId="0" fontId="3" fillId="0" borderId="4" xfId="0" applyFont="1" applyFill="1" applyBorder="1"/>
    <xf numFmtId="0" fontId="3" fillId="0" borderId="5" xfId="0" applyFont="1" applyFill="1" applyBorder="1"/>
    <xf numFmtId="0" fontId="2" fillId="0" borderId="5" xfId="0" applyFont="1" applyFill="1" applyBorder="1"/>
    <xf numFmtId="42" fontId="4" fillId="0" borderId="0" xfId="2" applyNumberFormat="1" applyFont="1"/>
    <xf numFmtId="0" fontId="2" fillId="2" borderId="2" xfId="0" applyFont="1" applyFill="1" applyBorder="1" applyAlignment="1">
      <alignment horizontal="center" wrapText="1"/>
    </xf>
    <xf numFmtId="3" fontId="3" fillId="0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3" fontId="2" fillId="2" borderId="1" xfId="0" applyNumberFormat="1" applyFont="1" applyFill="1" applyBorder="1" applyAlignment="1">
      <alignment horizontal="center" wrapText="1"/>
    </xf>
    <xf numFmtId="14" fontId="7" fillId="0" borderId="0" xfId="0" applyNumberFormat="1" applyFont="1"/>
    <xf numFmtId="0" fontId="6" fillId="0" borderId="6" xfId="0" applyFont="1" applyBorder="1" applyAlignment="1">
      <alignment vertical="center"/>
    </xf>
    <xf numFmtId="0" fontId="0" fillId="0" borderId="6" xfId="0" applyFont="1" applyBorder="1" applyAlignment="1">
      <alignment horizontal="right"/>
    </xf>
    <xf numFmtId="164" fontId="8" fillId="4" borderId="6" xfId="0" applyNumberFormat="1" applyFont="1" applyFill="1" applyBorder="1" applyAlignment="1">
      <alignment horizontal="right"/>
    </xf>
    <xf numFmtId="3" fontId="3" fillId="0" borderId="1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textRotation="90" wrapText="1"/>
    </xf>
    <xf numFmtId="9" fontId="3" fillId="0" borderId="1" xfId="3" applyFont="1" applyFill="1" applyBorder="1" applyAlignment="1">
      <alignment horizontal="center"/>
    </xf>
    <xf numFmtId="3" fontId="3" fillId="0" borderId="5" xfId="0" applyNumberFormat="1" applyFont="1" applyFill="1" applyBorder="1"/>
    <xf numFmtId="9" fontId="3" fillId="0" borderId="5" xfId="3" applyFont="1" applyFill="1" applyBorder="1" applyAlignment="1">
      <alignment horizontal="center"/>
    </xf>
    <xf numFmtId="3" fontId="3" fillId="0" borderId="5" xfId="0" applyNumberFormat="1" applyFont="1" applyFill="1" applyBorder="1" applyAlignment="1">
      <alignment horizontal="center"/>
    </xf>
    <xf numFmtId="0" fontId="3" fillId="3" borderId="7" xfId="0" applyFont="1" applyFill="1" applyBorder="1"/>
    <xf numFmtId="0" fontId="3" fillId="0" borderId="8" xfId="0" applyFont="1" applyFill="1" applyBorder="1"/>
    <xf numFmtId="3" fontId="3" fillId="0" borderId="8" xfId="1" applyNumberFormat="1" applyFont="1" applyFill="1" applyBorder="1" applyAlignment="1">
      <alignment horizontal="right"/>
    </xf>
    <xf numFmtId="9" fontId="3" fillId="0" borderId="8" xfId="3" applyFont="1" applyFill="1" applyBorder="1" applyAlignment="1">
      <alignment horizontal="center"/>
    </xf>
    <xf numFmtId="3" fontId="3" fillId="0" borderId="8" xfId="0" applyNumberFormat="1" applyFont="1" applyFill="1" applyBorder="1" applyAlignment="1">
      <alignment horizontal="center"/>
    </xf>
    <xf numFmtId="0" fontId="3" fillId="0" borderId="7" xfId="0" applyFont="1" applyFill="1" applyBorder="1"/>
    <xf numFmtId="3" fontId="3" fillId="0" borderId="8" xfId="0" applyNumberFormat="1" applyFont="1" applyFill="1" applyBorder="1" applyAlignment="1">
      <alignment horizontal="right"/>
    </xf>
    <xf numFmtId="3" fontId="3" fillId="0" borderId="5" xfId="1" applyNumberFormat="1" applyFont="1" applyFill="1" applyBorder="1" applyAlignment="1">
      <alignment horizontal="right"/>
    </xf>
    <xf numFmtId="3" fontId="3" fillId="0" borderId="5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3" fontId="2" fillId="2" borderId="8" xfId="0" applyNumberFormat="1" applyFont="1" applyFill="1" applyBorder="1" applyAlignment="1">
      <alignment horizontal="center" wrapText="1"/>
    </xf>
    <xf numFmtId="0" fontId="6" fillId="0" borderId="6" xfId="0" applyFont="1" applyBorder="1" applyAlignment="1">
      <alignment horizontal="center" vertical="center"/>
    </xf>
    <xf numFmtId="171" fontId="3" fillId="0" borderId="1" xfId="1" applyNumberFormat="1" applyFont="1" applyFill="1" applyBorder="1"/>
    <xf numFmtId="171" fontId="3" fillId="0" borderId="8" xfId="1" applyNumberFormat="1" applyFont="1" applyFill="1" applyBorder="1" applyAlignment="1">
      <alignment horizontal="right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0</xdr:rowOff>
    </xdr:from>
    <xdr:to>
      <xdr:col>0</xdr:col>
      <xdr:colOff>1009650</xdr:colOff>
      <xdr:row>0</xdr:row>
      <xdr:rowOff>819150</xdr:rowOff>
    </xdr:to>
    <xdr:pic>
      <xdr:nvPicPr>
        <xdr:cNvPr id="2087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0"/>
          <a:ext cx="79057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"/>
  <sheetViews>
    <sheetView tabSelected="1" zoomScale="130" zoomScaleNormal="130" workbookViewId="0">
      <selection activeCell="G9" sqref="G9"/>
    </sheetView>
  </sheetViews>
  <sheetFormatPr defaultRowHeight="15" x14ac:dyDescent="0.25"/>
  <cols>
    <col min="1" max="1" width="29.42578125" customWidth="1"/>
    <col min="2" max="2" width="13.28515625" bestFit="1" customWidth="1"/>
    <col min="3" max="3" width="46.140625" bestFit="1" customWidth="1"/>
    <col min="4" max="4" width="13.140625" customWidth="1"/>
    <col min="5" max="5" width="16" customWidth="1"/>
    <col min="6" max="6" width="6.85546875" customWidth="1"/>
    <col min="7" max="7" width="12.7109375" style="13" customWidth="1"/>
    <col min="8" max="8" width="13.28515625" style="13" customWidth="1"/>
    <col min="9" max="9" width="13.28515625" style="14" customWidth="1"/>
    <col min="10" max="10" width="12.42578125" style="13" customWidth="1"/>
    <col min="11" max="11" width="9.42578125" bestFit="1" customWidth="1"/>
    <col min="12" max="12" width="17.7109375" customWidth="1"/>
  </cols>
  <sheetData>
    <row r="1" spans="1:11" ht="72" customHeight="1" thickBot="1" x14ac:dyDescent="0.3">
      <c r="A1" s="39" t="s">
        <v>0</v>
      </c>
      <c r="B1" s="39"/>
      <c r="C1" s="39"/>
      <c r="D1" s="39"/>
      <c r="E1" s="39"/>
      <c r="F1" s="39"/>
      <c r="G1" s="39"/>
      <c r="H1" s="17"/>
      <c r="I1" s="18" t="s">
        <v>82</v>
      </c>
      <c r="J1" s="19" t="s">
        <v>83</v>
      </c>
      <c r="K1" s="16"/>
    </row>
    <row r="2" spans="1:11" ht="125.25" customHeight="1" x14ac:dyDescent="0.25">
      <c r="A2" s="4" t="s">
        <v>1</v>
      </c>
      <c r="B2" s="11" t="s">
        <v>73</v>
      </c>
      <c r="C2" s="3" t="s">
        <v>2</v>
      </c>
      <c r="D2" s="4" t="s">
        <v>3</v>
      </c>
      <c r="E2" s="4" t="s">
        <v>84</v>
      </c>
      <c r="F2" s="21" t="s">
        <v>85</v>
      </c>
      <c r="G2" s="4" t="s">
        <v>86</v>
      </c>
      <c r="H2" s="4" t="s">
        <v>75</v>
      </c>
      <c r="I2" s="15" t="s">
        <v>79</v>
      </c>
      <c r="J2" s="4" t="s">
        <v>80</v>
      </c>
    </row>
    <row r="3" spans="1:11" ht="15.75" thickBot="1" x14ac:dyDescent="0.3">
      <c r="A3" s="35"/>
      <c r="B3" s="36"/>
      <c r="C3" s="37"/>
      <c r="D3" s="35"/>
      <c r="E3" s="35"/>
      <c r="F3" s="35"/>
      <c r="G3" s="35" t="s">
        <v>76</v>
      </c>
      <c r="H3" s="35" t="s">
        <v>77</v>
      </c>
      <c r="I3" s="38" t="s">
        <v>78</v>
      </c>
      <c r="J3" s="35" t="s">
        <v>81</v>
      </c>
    </row>
    <row r="4" spans="1:11" x14ac:dyDescent="0.25">
      <c r="A4" s="6" t="s">
        <v>4</v>
      </c>
      <c r="B4" s="8" t="s">
        <v>5</v>
      </c>
      <c r="C4" s="8" t="s">
        <v>6</v>
      </c>
      <c r="D4" s="33">
        <v>851904</v>
      </c>
      <c r="E4" s="34">
        <v>983272</v>
      </c>
      <c r="F4" s="24" t="str">
        <f t="shared" ref="F4:F35" si="0">IF(G4=0,"",1-(E4/G4))</f>
        <v/>
      </c>
      <c r="G4" s="25"/>
      <c r="H4" s="25"/>
      <c r="I4" s="25"/>
      <c r="J4" s="25" t="str">
        <f t="shared" ref="J4:J34" si="1">IF(H4-I4=0,"",G4/(H4-I4))</f>
        <v/>
      </c>
    </row>
    <row r="5" spans="1:11" ht="16.5" customHeight="1" x14ac:dyDescent="0.25">
      <c r="A5" s="6"/>
      <c r="B5" s="5" t="s">
        <v>7</v>
      </c>
      <c r="C5" s="5" t="s">
        <v>8</v>
      </c>
      <c r="D5" s="2">
        <v>2970140.54</v>
      </c>
      <c r="E5" s="20">
        <v>3171137</v>
      </c>
      <c r="F5" s="22" t="str">
        <f t="shared" si="0"/>
        <v/>
      </c>
      <c r="G5" s="12"/>
      <c r="H5" s="12"/>
      <c r="I5" s="12"/>
      <c r="J5" s="12" t="str">
        <f t="shared" si="1"/>
        <v/>
      </c>
    </row>
    <row r="6" spans="1:11" ht="15.75" thickBot="1" x14ac:dyDescent="0.3">
      <c r="A6" s="26"/>
      <c r="B6" s="27" t="s">
        <v>9</v>
      </c>
      <c r="C6" s="27" t="s">
        <v>68</v>
      </c>
      <c r="D6" s="28">
        <v>5146904.24</v>
      </c>
      <c r="E6" s="32">
        <v>6150211</v>
      </c>
      <c r="F6" s="29" t="str">
        <f t="shared" si="0"/>
        <v/>
      </c>
      <c r="G6" s="30"/>
      <c r="H6" s="30"/>
      <c r="I6" s="30"/>
      <c r="J6" s="30" t="str">
        <f t="shared" si="1"/>
        <v/>
      </c>
    </row>
    <row r="7" spans="1:11" s="1" customFormat="1" x14ac:dyDescent="0.25">
      <c r="A7" s="6" t="s">
        <v>10</v>
      </c>
      <c r="B7" s="8" t="s">
        <v>11</v>
      </c>
      <c r="C7" s="8" t="s">
        <v>12</v>
      </c>
      <c r="D7" s="33">
        <v>1039186</v>
      </c>
      <c r="E7" s="34">
        <v>878777</v>
      </c>
      <c r="F7" s="24" t="str">
        <f t="shared" si="0"/>
        <v/>
      </c>
      <c r="G7" s="25"/>
      <c r="H7" s="25"/>
      <c r="I7" s="25"/>
      <c r="J7" s="25" t="str">
        <f t="shared" si="1"/>
        <v/>
      </c>
      <c r="K7"/>
    </row>
    <row r="8" spans="1:11" x14ac:dyDescent="0.25">
      <c r="A8" s="6"/>
      <c r="B8" s="5" t="s">
        <v>13</v>
      </c>
      <c r="C8" s="5" t="s">
        <v>14</v>
      </c>
      <c r="D8" s="2">
        <v>719742</v>
      </c>
      <c r="E8" s="20">
        <v>698838</v>
      </c>
      <c r="F8" s="22" t="str">
        <f t="shared" si="0"/>
        <v/>
      </c>
      <c r="G8" s="12"/>
      <c r="H8" s="12"/>
      <c r="I8" s="12"/>
      <c r="J8" s="12" t="str">
        <f t="shared" si="1"/>
        <v/>
      </c>
    </row>
    <row r="9" spans="1:11" x14ac:dyDescent="0.25">
      <c r="A9" s="6"/>
      <c r="B9" s="5" t="s">
        <v>15</v>
      </c>
      <c r="C9" s="5" t="s">
        <v>67</v>
      </c>
      <c r="D9" s="2">
        <v>359025</v>
      </c>
      <c r="E9" s="20">
        <v>380064</v>
      </c>
      <c r="F9" s="22" t="str">
        <f t="shared" si="0"/>
        <v/>
      </c>
      <c r="G9" s="12"/>
      <c r="H9" s="12"/>
      <c r="I9" s="12"/>
      <c r="J9" s="12" t="str">
        <f t="shared" si="1"/>
        <v/>
      </c>
    </row>
    <row r="10" spans="1:11" ht="15.75" thickBot="1" x14ac:dyDescent="0.3">
      <c r="A10" s="26"/>
      <c r="B10" s="27" t="s">
        <v>16</v>
      </c>
      <c r="C10" s="27" t="s">
        <v>17</v>
      </c>
      <c r="D10" s="28">
        <v>535394</v>
      </c>
      <c r="E10" s="32">
        <v>545930</v>
      </c>
      <c r="F10" s="29" t="str">
        <f t="shared" si="0"/>
        <v/>
      </c>
      <c r="G10" s="30"/>
      <c r="H10" s="30"/>
      <c r="I10" s="30"/>
      <c r="J10" s="30" t="str">
        <f t="shared" si="1"/>
        <v/>
      </c>
    </row>
    <row r="11" spans="1:11" x14ac:dyDescent="0.25">
      <c r="A11" s="6" t="s">
        <v>18</v>
      </c>
      <c r="B11" s="8" t="s">
        <v>19</v>
      </c>
      <c r="C11" s="8" t="s">
        <v>20</v>
      </c>
      <c r="D11" s="33">
        <v>498062</v>
      </c>
      <c r="E11" s="34">
        <v>517468</v>
      </c>
      <c r="F11" s="24" t="str">
        <f t="shared" si="0"/>
        <v/>
      </c>
      <c r="G11" s="25"/>
      <c r="H11" s="25"/>
      <c r="I11" s="25"/>
      <c r="J11" s="25" t="str">
        <f t="shared" si="1"/>
        <v/>
      </c>
    </row>
    <row r="12" spans="1:11" x14ac:dyDescent="0.25">
      <c r="A12" s="6"/>
      <c r="B12" s="5" t="s">
        <v>21</v>
      </c>
      <c r="C12" s="5" t="s">
        <v>22</v>
      </c>
      <c r="D12" s="2">
        <v>40000</v>
      </c>
      <c r="E12" s="20">
        <v>54882</v>
      </c>
      <c r="F12" s="22" t="str">
        <f t="shared" si="0"/>
        <v/>
      </c>
      <c r="G12" s="12"/>
      <c r="H12" s="12"/>
      <c r="I12" s="12"/>
      <c r="J12" s="12" t="str">
        <f t="shared" si="1"/>
        <v/>
      </c>
    </row>
    <row r="13" spans="1:11" x14ac:dyDescent="0.25">
      <c r="A13" s="6"/>
      <c r="B13" s="5" t="s">
        <v>23</v>
      </c>
      <c r="C13" s="5" t="s">
        <v>24</v>
      </c>
      <c r="D13" s="2">
        <v>190976.43</v>
      </c>
      <c r="E13" s="20">
        <v>237244</v>
      </c>
      <c r="F13" s="22" t="str">
        <f t="shared" si="0"/>
        <v/>
      </c>
      <c r="G13" s="12"/>
      <c r="H13" s="12"/>
      <c r="I13" s="12"/>
      <c r="J13" s="12" t="str">
        <f t="shared" si="1"/>
        <v/>
      </c>
    </row>
    <row r="14" spans="1:11" x14ac:dyDescent="0.25">
      <c r="A14" s="6"/>
      <c r="B14" s="5" t="s">
        <v>25</v>
      </c>
      <c r="C14" s="5" t="s">
        <v>26</v>
      </c>
      <c r="D14" s="2">
        <v>142314</v>
      </c>
      <c r="E14" s="20">
        <v>171004</v>
      </c>
      <c r="F14" s="22" t="str">
        <f t="shared" si="0"/>
        <v/>
      </c>
      <c r="G14" s="12"/>
      <c r="H14" s="12"/>
      <c r="I14" s="12"/>
      <c r="J14" s="12" t="str">
        <f t="shared" si="1"/>
        <v/>
      </c>
    </row>
    <row r="15" spans="1:11" ht="16.5" customHeight="1" x14ac:dyDescent="0.25">
      <c r="A15" s="6"/>
      <c r="B15" s="5" t="s">
        <v>27</v>
      </c>
      <c r="C15" s="5" t="s">
        <v>28</v>
      </c>
      <c r="D15" s="2">
        <v>380537</v>
      </c>
      <c r="E15" s="20">
        <v>545984</v>
      </c>
      <c r="F15" s="22" t="str">
        <f t="shared" si="0"/>
        <v/>
      </c>
      <c r="G15" s="12"/>
      <c r="H15" s="12"/>
      <c r="I15" s="12"/>
      <c r="J15" s="12" t="str">
        <f t="shared" si="1"/>
        <v/>
      </c>
    </row>
    <row r="16" spans="1:11" x14ac:dyDescent="0.25">
      <c r="A16" s="6"/>
      <c r="B16" s="5" t="s">
        <v>29</v>
      </c>
      <c r="C16" s="5" t="s">
        <v>30</v>
      </c>
      <c r="D16" s="2">
        <v>118578</v>
      </c>
      <c r="E16" s="20">
        <v>120292</v>
      </c>
      <c r="F16" s="22" t="str">
        <f t="shared" si="0"/>
        <v/>
      </c>
      <c r="G16" s="12"/>
      <c r="H16" s="12"/>
      <c r="I16" s="12"/>
      <c r="J16" s="12" t="str">
        <f t="shared" si="1"/>
        <v/>
      </c>
    </row>
    <row r="17" spans="1:12" x14ac:dyDescent="0.25">
      <c r="A17" s="6"/>
      <c r="B17" s="5" t="s">
        <v>31</v>
      </c>
      <c r="C17" s="5" t="s">
        <v>32</v>
      </c>
      <c r="D17" s="2">
        <v>167799</v>
      </c>
      <c r="E17" s="20">
        <v>299101</v>
      </c>
      <c r="F17" s="22" t="str">
        <f t="shared" si="0"/>
        <v/>
      </c>
      <c r="G17" s="12"/>
      <c r="H17" s="12"/>
      <c r="I17" s="12"/>
      <c r="J17" s="12" t="str">
        <f t="shared" si="1"/>
        <v/>
      </c>
    </row>
    <row r="18" spans="1:12" x14ac:dyDescent="0.25">
      <c r="A18" s="6"/>
      <c r="B18" s="5" t="s">
        <v>33</v>
      </c>
      <c r="C18" s="5" t="s">
        <v>34</v>
      </c>
      <c r="D18" s="2">
        <v>75461.5</v>
      </c>
      <c r="E18" s="20">
        <v>76488</v>
      </c>
      <c r="F18" s="22" t="str">
        <f t="shared" si="0"/>
        <v/>
      </c>
      <c r="G18" s="12"/>
      <c r="H18" s="12"/>
      <c r="I18" s="12"/>
      <c r="J18" s="12" t="str">
        <f t="shared" si="1"/>
        <v/>
      </c>
    </row>
    <row r="19" spans="1:12" x14ac:dyDescent="0.25">
      <c r="A19" s="6"/>
      <c r="B19" s="5" t="s">
        <v>35</v>
      </c>
      <c r="C19" s="5" t="s">
        <v>36</v>
      </c>
      <c r="D19" s="2">
        <v>142032.5</v>
      </c>
      <c r="E19" s="2">
        <v>178876</v>
      </c>
      <c r="F19" s="22" t="str">
        <f t="shared" si="0"/>
        <v/>
      </c>
      <c r="G19" s="12"/>
      <c r="H19" s="12"/>
      <c r="I19" s="12"/>
      <c r="J19" s="12" t="str">
        <f t="shared" si="1"/>
        <v/>
      </c>
    </row>
    <row r="20" spans="1:12" ht="15.75" thickBot="1" x14ac:dyDescent="0.3">
      <c r="A20" s="26"/>
      <c r="B20" s="27" t="s">
        <v>37</v>
      </c>
      <c r="C20" s="27" t="s">
        <v>38</v>
      </c>
      <c r="D20" s="28" t="s">
        <v>69</v>
      </c>
      <c r="E20" s="28">
        <v>103226</v>
      </c>
      <c r="F20" s="29" t="str">
        <f t="shared" si="0"/>
        <v/>
      </c>
      <c r="G20" s="30"/>
      <c r="H20" s="30"/>
      <c r="I20" s="30"/>
      <c r="J20" s="30" t="str">
        <f t="shared" si="1"/>
        <v/>
      </c>
    </row>
    <row r="21" spans="1:12" x14ac:dyDescent="0.25">
      <c r="A21" s="6" t="s">
        <v>71</v>
      </c>
      <c r="B21" s="8" t="s">
        <v>39</v>
      </c>
      <c r="C21" s="8" t="s">
        <v>40</v>
      </c>
      <c r="D21" s="33">
        <v>1215596.94</v>
      </c>
      <c r="E21" s="33">
        <v>1756703</v>
      </c>
      <c r="F21" s="24" t="str">
        <f t="shared" si="0"/>
        <v/>
      </c>
      <c r="G21" s="25"/>
      <c r="H21" s="25"/>
      <c r="I21" s="25"/>
      <c r="J21" s="25" t="str">
        <f t="shared" si="1"/>
        <v/>
      </c>
    </row>
    <row r="22" spans="1:12" x14ac:dyDescent="0.25">
      <c r="A22" s="6" t="s">
        <v>70</v>
      </c>
      <c r="B22" s="5" t="s">
        <v>41</v>
      </c>
      <c r="C22" s="5" t="s">
        <v>42</v>
      </c>
      <c r="D22" s="2">
        <v>311561</v>
      </c>
      <c r="E22" s="20">
        <v>348599</v>
      </c>
      <c r="F22" s="22" t="str">
        <f t="shared" si="0"/>
        <v/>
      </c>
      <c r="G22" s="12"/>
      <c r="H22" s="12"/>
      <c r="I22" s="12"/>
      <c r="J22" s="12" t="str">
        <f t="shared" si="1"/>
        <v/>
      </c>
    </row>
    <row r="23" spans="1:12" x14ac:dyDescent="0.25">
      <c r="A23" s="6"/>
      <c r="B23" s="5" t="s">
        <v>43</v>
      </c>
      <c r="C23" s="5" t="s">
        <v>44</v>
      </c>
      <c r="D23" s="2">
        <v>353924</v>
      </c>
      <c r="E23" s="20">
        <v>353924</v>
      </c>
      <c r="F23" s="22" t="str">
        <f t="shared" si="0"/>
        <v/>
      </c>
      <c r="G23" s="12"/>
      <c r="H23" s="12"/>
      <c r="I23" s="12"/>
      <c r="J23" s="12" t="str">
        <f t="shared" si="1"/>
        <v/>
      </c>
    </row>
    <row r="24" spans="1:12" x14ac:dyDescent="0.25">
      <c r="A24" s="6"/>
      <c r="B24" s="5" t="s">
        <v>45</v>
      </c>
      <c r="C24" s="5" t="s">
        <v>46</v>
      </c>
      <c r="D24" s="2">
        <v>113535.44</v>
      </c>
      <c r="E24" s="20">
        <v>143115</v>
      </c>
      <c r="F24" s="22" t="str">
        <f t="shared" si="0"/>
        <v/>
      </c>
      <c r="G24" s="12"/>
      <c r="H24" s="12"/>
      <c r="I24" s="12"/>
      <c r="J24" s="12" t="str">
        <f t="shared" si="1"/>
        <v/>
      </c>
    </row>
    <row r="25" spans="1:12" x14ac:dyDescent="0.25">
      <c r="A25" s="6"/>
      <c r="B25" s="5" t="s">
        <v>47</v>
      </c>
      <c r="C25" s="5" t="s">
        <v>48</v>
      </c>
      <c r="D25" s="2">
        <v>427643.06</v>
      </c>
      <c r="E25" s="20">
        <v>428561</v>
      </c>
      <c r="F25" s="22" t="str">
        <f t="shared" si="0"/>
        <v/>
      </c>
      <c r="G25" s="12"/>
      <c r="H25" s="12"/>
      <c r="I25" s="12"/>
      <c r="J25" s="12" t="str">
        <f t="shared" si="1"/>
        <v/>
      </c>
    </row>
    <row r="26" spans="1:12" x14ac:dyDescent="0.25">
      <c r="A26" s="6"/>
      <c r="B26" s="5" t="s">
        <v>49</v>
      </c>
      <c r="C26" s="5" t="s">
        <v>50</v>
      </c>
      <c r="D26" s="2">
        <v>870500</v>
      </c>
      <c r="E26" s="20">
        <v>880086</v>
      </c>
      <c r="F26" s="22" t="str">
        <f t="shared" si="0"/>
        <v/>
      </c>
      <c r="G26" s="12"/>
      <c r="H26" s="12"/>
      <c r="I26" s="12"/>
      <c r="J26" s="12" t="str">
        <f t="shared" si="1"/>
        <v/>
      </c>
    </row>
    <row r="27" spans="1:12" x14ac:dyDescent="0.25">
      <c r="A27" s="6"/>
      <c r="B27" s="5" t="s">
        <v>51</v>
      </c>
      <c r="C27" s="5" t="s">
        <v>52</v>
      </c>
      <c r="D27" s="2">
        <v>503673</v>
      </c>
      <c r="E27" s="20">
        <v>657825</v>
      </c>
      <c r="F27" s="22" t="str">
        <f t="shared" si="0"/>
        <v/>
      </c>
      <c r="G27" s="12"/>
      <c r="H27" s="12"/>
      <c r="I27" s="12"/>
      <c r="J27" s="12" t="str">
        <f t="shared" si="1"/>
        <v/>
      </c>
    </row>
    <row r="28" spans="1:12" x14ac:dyDescent="0.25">
      <c r="A28" s="6"/>
      <c r="B28" s="5" t="s">
        <v>53</v>
      </c>
      <c r="C28" s="5" t="s">
        <v>54</v>
      </c>
      <c r="D28" s="2">
        <v>740149</v>
      </c>
      <c r="E28" s="2">
        <v>396698</v>
      </c>
      <c r="F28" s="22" t="str">
        <f t="shared" si="0"/>
        <v/>
      </c>
      <c r="G28" s="12"/>
      <c r="H28" s="12"/>
      <c r="I28" s="12"/>
      <c r="J28" s="12" t="str">
        <f t="shared" si="1"/>
        <v/>
      </c>
    </row>
    <row r="29" spans="1:12" x14ac:dyDescent="0.25">
      <c r="A29" s="6"/>
      <c r="B29" s="5" t="s">
        <v>55</v>
      </c>
      <c r="C29" s="5" t="s">
        <v>56</v>
      </c>
      <c r="D29" s="2">
        <v>254339</v>
      </c>
      <c r="E29" s="2">
        <v>196613</v>
      </c>
      <c r="F29" s="22" t="str">
        <f t="shared" si="0"/>
        <v/>
      </c>
      <c r="G29" s="12"/>
      <c r="H29" s="12"/>
      <c r="I29" s="12"/>
      <c r="J29" s="12" t="str">
        <f t="shared" si="1"/>
        <v/>
      </c>
    </row>
    <row r="30" spans="1:12" ht="15.75" thickBot="1" x14ac:dyDescent="0.3">
      <c r="A30" s="26"/>
      <c r="B30" s="27" t="s">
        <v>57</v>
      </c>
      <c r="C30" s="27" t="s">
        <v>58</v>
      </c>
      <c r="D30" s="28">
        <v>150500</v>
      </c>
      <c r="E30" s="28">
        <v>225235</v>
      </c>
      <c r="F30" s="29" t="str">
        <f t="shared" si="0"/>
        <v/>
      </c>
      <c r="G30" s="30"/>
      <c r="H30" s="30"/>
      <c r="I30" s="30"/>
      <c r="J30" s="30" t="str">
        <f t="shared" si="1"/>
        <v/>
      </c>
      <c r="L30" s="10"/>
    </row>
    <row r="31" spans="1:12" x14ac:dyDescent="0.25">
      <c r="A31" s="7" t="s">
        <v>59</v>
      </c>
      <c r="B31" s="8" t="s">
        <v>66</v>
      </c>
      <c r="C31" s="8" t="s">
        <v>60</v>
      </c>
      <c r="D31" s="8"/>
      <c r="E31" s="23">
        <v>200371</v>
      </c>
      <c r="F31" s="24" t="str">
        <f t="shared" si="0"/>
        <v/>
      </c>
      <c r="G31" s="25"/>
      <c r="H31" s="25"/>
      <c r="I31" s="25"/>
      <c r="J31" s="25" t="str">
        <f t="shared" si="1"/>
        <v/>
      </c>
    </row>
    <row r="32" spans="1:12" x14ac:dyDescent="0.25">
      <c r="A32" s="7"/>
      <c r="B32" s="5" t="s">
        <v>64</v>
      </c>
      <c r="C32" s="5" t="s">
        <v>61</v>
      </c>
      <c r="D32" s="5"/>
      <c r="E32" s="40">
        <v>196752</v>
      </c>
      <c r="F32" s="22" t="str">
        <f t="shared" si="0"/>
        <v/>
      </c>
      <c r="G32" s="12"/>
      <c r="H32" s="12"/>
      <c r="I32" s="12"/>
      <c r="J32" s="12" t="str">
        <f t="shared" si="1"/>
        <v/>
      </c>
    </row>
    <row r="33" spans="1:10" x14ac:dyDescent="0.25">
      <c r="A33" s="7"/>
      <c r="B33" s="5" t="s">
        <v>74</v>
      </c>
      <c r="C33" s="5" t="s">
        <v>62</v>
      </c>
      <c r="D33" s="5"/>
      <c r="E33" s="40">
        <v>178835</v>
      </c>
      <c r="F33" s="22" t="str">
        <f t="shared" si="0"/>
        <v/>
      </c>
      <c r="G33" s="12"/>
      <c r="H33" s="12"/>
      <c r="I33" s="12"/>
      <c r="J33" s="12" t="str">
        <f t="shared" si="1"/>
        <v/>
      </c>
    </row>
    <row r="34" spans="1:10" ht="15.75" thickBot="1" x14ac:dyDescent="0.3">
      <c r="A34" s="31"/>
      <c r="B34" s="27" t="s">
        <v>65</v>
      </c>
      <c r="C34" s="27" t="s">
        <v>63</v>
      </c>
      <c r="D34" s="27"/>
      <c r="E34" s="41">
        <v>209435</v>
      </c>
      <c r="F34" s="29" t="str">
        <f t="shared" si="0"/>
        <v/>
      </c>
      <c r="G34" s="30"/>
      <c r="H34" s="30"/>
      <c r="I34" s="30"/>
      <c r="J34" s="30" t="str">
        <f t="shared" si="1"/>
        <v/>
      </c>
    </row>
    <row r="35" spans="1:10" x14ac:dyDescent="0.25">
      <c r="A35" s="9" t="s">
        <v>72</v>
      </c>
      <c r="B35" s="8"/>
      <c r="C35" s="8"/>
      <c r="D35" s="25">
        <f>SUM(D4:D34)</f>
        <v>18319477.649999999</v>
      </c>
      <c r="E35" s="23">
        <f>SUM(E4:E34)</f>
        <v>21285546</v>
      </c>
      <c r="F35" s="24" t="str">
        <f t="shared" si="0"/>
        <v/>
      </c>
      <c r="G35" s="25">
        <f>SUM(G4:G34)</f>
        <v>0</v>
      </c>
      <c r="H35" s="25"/>
      <c r="I35" s="25"/>
      <c r="J35" s="25"/>
    </row>
  </sheetData>
  <mergeCells count="1">
    <mergeCell ref="A1:G1"/>
  </mergeCells>
  <printOptions horizontalCentered="1"/>
  <pageMargins left="0.25" right="0.25" top="0.25" bottom="0.75" header="0.3" footer="0.3"/>
  <pageSetup scale="78" orientation="landscape" r:id="rId1"/>
  <headerFooter>
    <oddFooter>&amp;C&amp;"-,Bold"2048 Galisteo Street, Santa Fe, NM  87505
Phone: (505) 476-8400  -  www.hed.state.nm.us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IG Sq Ft</vt:lpstr>
      <vt:lpstr>'IG Sq Ft'!Print_Area</vt:lpstr>
    </vt:vector>
  </TitlesOfParts>
  <Company>State Of New Mexico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smarbury</dc:creator>
  <cp:lastModifiedBy>Gerald Hoehne</cp:lastModifiedBy>
  <cp:lastPrinted>2014-06-26T17:28:08Z</cp:lastPrinted>
  <dcterms:created xsi:type="dcterms:W3CDTF">2010-07-14T18:30:33Z</dcterms:created>
  <dcterms:modified xsi:type="dcterms:W3CDTF">2017-02-07T23:15:49Z</dcterms:modified>
</cp:coreProperties>
</file>